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4155" windowWidth="16155" windowHeight="768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<sst xmlns="http://schemas.openxmlformats.org/spreadsheetml/2006/main" count="193" uniqueCount="69">
  <si>
    <t>vagy a konferencia előtt elmulasztottunk bizonyos információkat megosztani, vagy</t>
  </si>
  <si>
    <t>a szétküldött programban nem úgy szerepelt az előadó neve, fokozata stb. ahogyan</t>
  </si>
  <si>
    <t>A konferencia rendezője:</t>
  </si>
  <si>
    <t>A konferencia címe:</t>
  </si>
  <si>
    <t>A konferencia nyilvános honlapja:</t>
  </si>
  <si>
    <t>A konferencia belső (csak az előadóknak szánt) honlapja</t>
  </si>
  <si>
    <t>A konferencia helyszíne:</t>
  </si>
  <si>
    <t>A konferencia időpontja:</t>
  </si>
  <si>
    <t>Az előadó neve:</t>
  </si>
  <si>
    <t>Társelőadója, társelőadói vannak-e, ha igen kicsodák:</t>
  </si>
  <si>
    <t>Beosztást, maximum kettőt nevezzen meg,  ahogyan a programban szerepeltetni kívánja (pl egyetemi tanár, főiskolai tanársegéd stb):</t>
  </si>
  <si>
    <t>Az előadás címe:</t>
  </si>
  <si>
    <t>Az előadás alcíme (nem kötelező):</t>
  </si>
  <si>
    <t>Van-e kifogása az ellen, hogy előadását videora rögzítjük?</t>
  </si>
  <si>
    <t>A konferencia szervezői osztják be az előadásokat. Lehetőséget szeretnénk biztosítani, hogy jelezze, ha bizonyos idősávokban nem ér rá.</t>
  </si>
  <si>
    <t>Tegyen x-et oda ahol nem ér rá</t>
  </si>
  <si>
    <t>A konferencia előadói - tematikus tanácskozás esetén - gyakran igénylik, hogy megosszanak egymással anyagokat előadás előtt.</t>
  </si>
  <si>
    <t>Ha nem volt kifogása a rögzítés ellen, kérem nyilatkozzon elfogadja-e, ha a konferencia anyaga részeként előadása később az internetre kerül?</t>
  </si>
  <si>
    <t>Vállalja-e, hogy a konferenciát követő 30 napon belül a kéziratot leadja?</t>
  </si>
  <si>
    <t>Némely konferenciánknál felmerül, hogy szerkesztett kötet (elektronikus vagy nyomtatott) készül belőle</t>
  </si>
  <si>
    <t>CSAK A KONFERENCIA RENDEZŐI SZÁMÁRA KÉRJÜK AZ ALÁBBI ADATOKAT (Az alábbi információkat nem osztjuk meg a nyilvánossággal)</t>
  </si>
  <si>
    <t>Kíván élni ezzel a lehetőséggel?</t>
  </si>
  <si>
    <t>Anyagait maga küldi körbe, vagy erre a konferencia rendezőitől vár segítséget?</t>
  </si>
  <si>
    <t>Ha nem készül kötet, akkor egy honlapon megosztjuk a power pointot vagy más vetített anyagot. Ehhez hozzájárul-e?</t>
  </si>
  <si>
    <t>Van-e második, biztonsági e-mail címe?</t>
  </si>
  <si>
    <t>Az Ön e-mail címe?</t>
  </si>
  <si>
    <t>hagyományával azt szeretnénk kérni, töltse ki az alábbi lapot. A B oszlopba írhat!</t>
  </si>
  <si>
    <t>2. nap</t>
  </si>
  <si>
    <t>3. nap</t>
  </si>
  <si>
    <t>1. nap</t>
  </si>
  <si>
    <t>A NYILVÁNOS HONLAP ÉS A KIKÜLDENDŐ PROGRAM SZÁMÁRA ADJA MEG KÉREM AZ ALÁBBI ADATOKAT:</t>
  </si>
  <si>
    <t>Max két intézményt, betűszóval nevezzen meg, ahogyan a programban szerepeltetni kívánja (Pld: ELTE, WJLF, CEU):</t>
  </si>
  <si>
    <t>x</t>
  </si>
  <si>
    <t xml:space="preserve">Kedves Kolléga, konferenciaszervezéseink során számos alkalommal követtük el azt a hibát, hogy </t>
  </si>
  <si>
    <t>Figyelem:</t>
  </si>
  <si>
    <t>Ha letöltötte ezt az excel- táblázatot, és kitöltötte, "mentés másként"</t>
  </si>
  <si>
    <t>módon kell elmentenie és az így elmentett táblázatot küldheti el</t>
  </si>
  <si>
    <t>azt ő szerette volna. Ezért - szakítva a konferenciaszervezés egyszerű levelezési</t>
  </si>
  <si>
    <t>Tudományos címet nevezzen meg: (MTA tagja, DSc, CSc/PhD, PhD jelölt, PhD hallgató, MA, BA, hallgató)</t>
  </si>
  <si>
    <t xml:space="preserve"> Ha kívánja, hogy ilyen helyzetben értesítsük, milyen mobil-számon érhetjük el?</t>
  </si>
  <si>
    <t>A sárgával jelölt cellákat kérjük mindenképpen töltse ki!</t>
  </si>
  <si>
    <t>Kizárólag külföldi intézmény megnevezésekor kérünk városnevet is</t>
  </si>
  <si>
    <t>A pontos időpontokat kérem a konferencia nyilvános honlapján kisérje figyelemmel!</t>
  </si>
  <si>
    <t>IDE A RENDEZŐK IRHATNAK</t>
  </si>
  <si>
    <t>EHHEZ A RÉSZHEZ SEMMIKÉPPEN NE NYÚLJON KÉREM</t>
  </si>
  <si>
    <t>A konferenciát vendégül látó intézmény:</t>
  </si>
  <si>
    <t>Bp VIII Dankó u 11 Fszt, Kline terem</t>
  </si>
  <si>
    <t>délelőttje</t>
  </si>
  <si>
    <t>délutánja</t>
  </si>
  <si>
    <t>estéje</t>
  </si>
  <si>
    <t>Egyéb fontos közlendője van-e?</t>
  </si>
  <si>
    <t>Wesley János Lelkészképző Főiskola</t>
  </si>
  <si>
    <t>2014 december 15</t>
  </si>
  <si>
    <t>2014 december 16</t>
  </si>
  <si>
    <t>e-mailben szucs.laszlo.gergely.wesz@gmail.com címre.</t>
  </si>
  <si>
    <t xml:space="preserve">Társadalomtudományok és bölcsészettudományok </t>
  </si>
  <si>
    <t>A konferencián rendelkezésre áll win7-tel és office szal felszerelt számítógép, kivetítővel. Van e másra szüksége? (Pl internetkapcsolat, filmvetités stb)</t>
  </si>
  <si>
    <t>A viták során szintén készül videofelvétel. Ha kifejezetten kívánja, az Ön előadásának vitája alatt a videokamerát kikapcsoljuk, kérem jelezze itt, ha kívánja, vagy hogy nincs ellene kifogása</t>
  </si>
  <si>
    <t>900-1100 karakteres abstract, amely mindenképpen tartalmazza, hogy milyen objektivációkat (pl. évek, időtartam, publikációszám, terjedelem, idézettség, társadalmi háttér, felekezeti, etnikai, nemi, regionális arányok stb) használ az előadás a választott téma bemutatásához</t>
  </si>
  <si>
    <t>Abstract - csak a rendezők számára lesz látható!</t>
  </si>
  <si>
    <t>Ettől az oszloptól jobbra kérem semmiképpen ne írjon semmit!</t>
  </si>
  <si>
    <t xml:space="preserve">Rendkívüli helyzetben (a konferencia napján) előfordulhat, hogy mobiltelefonon kell értesítenünk  valamiről, pl, hogy előadását kicsit előbbre, vagy későbbre kellett tennünk stb. </t>
  </si>
  <si>
    <t>KONFERENCIAJELENTKEZÉSI LAP</t>
  </si>
  <si>
    <t>ELTE TÁTK OITK - MSZT OSZ</t>
  </si>
  <si>
    <t>9 és 13 között</t>
  </si>
  <si>
    <t>13 és 16 között</t>
  </si>
  <si>
    <t>16 és 20 között</t>
  </si>
  <si>
    <t>a 20-21. században - empírikus megközelítések</t>
  </si>
  <si>
    <t>Társadalomtudományok és bölcsészettudományok a 20-21. században - empírikus megközelítések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</si>
</sst>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1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b/>
      <sz val="20"/>
      <name val="Arial"/>
      <family val="2"/>
    </font>
    <font>
      <b/>
      <sz val="12"/>
      <name val="Times New Roman"/>
      <family val="1"/>
    </font>
    <font>
      <sz val="16"/>
      <color indexed="10"/>
      <name val="Arial"/>
      <family val="0"/>
    </font>
    <font>
      <sz val="20"/>
      <color indexed="10"/>
      <name val="Arial"/>
      <family val="0"/>
    </font>
    <font>
      <b/>
      <sz val="10"/>
      <color indexed="10"/>
      <name val="Arial"/>
      <family val="2"/>
    </font>
    <font>
      <sz val="16"/>
      <name val="Arial"/>
      <family val="0"/>
    </font>
    <font>
      <sz val="16"/>
      <color indexed="9"/>
      <name val="Arial"/>
      <family val="0"/>
    </font>
    <font>
      <i/>
      <sz val="18"/>
      <color indexed="10"/>
      <name val="Arial"/>
      <family val="0"/>
    </font>
    <font>
      <b/>
      <i/>
      <sz val="16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3" borderId="1" xfId="0" applyFill="1" applyBorder="1" applyAlignment="1" applyProtection="1">
      <alignment/>
      <protection/>
    </xf>
    <xf numFmtId="0" fontId="0" fillId="4" borderId="1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Alignment="1">
      <alignment/>
    </xf>
    <xf numFmtId="0" fontId="0" fillId="5" borderId="1" xfId="0" applyFill="1" applyBorder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14" fontId="0" fillId="5" borderId="1" xfId="0" applyNumberFormat="1" applyFill="1" applyBorder="1" applyAlignment="1" applyProtection="1">
      <alignment/>
      <protection locked="0"/>
    </xf>
    <xf numFmtId="0" fontId="7" fillId="0" borderId="0" xfId="0" applyFont="1" applyAlignment="1">
      <alignment/>
    </xf>
    <xf numFmtId="0" fontId="0" fillId="6" borderId="1" xfId="0" applyFill="1" applyBorder="1" applyAlignment="1" applyProtection="1">
      <alignment/>
      <protection locked="0"/>
    </xf>
    <xf numFmtId="0" fontId="3" fillId="3" borderId="0" xfId="0" applyFont="1" applyFill="1" applyAlignment="1">
      <alignment/>
    </xf>
    <xf numFmtId="0" fontId="0" fillId="0" borderId="0" xfId="0" applyAlignment="1">
      <alignment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2" borderId="1" xfId="0" applyFont="1" applyFill="1" applyBorder="1" applyAlignment="1" applyProtection="1">
      <alignment/>
      <protection locked="0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3" borderId="0" xfId="0" applyFont="1" applyFill="1" applyAlignment="1">
      <alignment/>
    </xf>
    <xf numFmtId="0" fontId="11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4" fillId="0" borderId="0" xfId="0" applyFont="1" applyAlignment="1">
      <alignment wrapText="1"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82"/>
  <sheetViews>
    <sheetView tabSelected="1" workbookViewId="0" topLeftCell="A1">
      <selection activeCell="A9" sqref="A9"/>
    </sheetView>
  </sheetViews>
  <sheetFormatPr defaultColWidth="9.140625" defaultRowHeight="12.75"/>
  <cols>
    <col min="1" max="1" width="94.140625" style="7" customWidth="1"/>
    <col min="2" max="2" width="72.28125" style="1" customWidth="1"/>
    <col min="3" max="3" width="4.421875" style="10" customWidth="1"/>
    <col min="30" max="30" width="1.8515625" style="1" customWidth="1"/>
    <col min="31" max="31" width="49.421875" style="0" customWidth="1"/>
    <col min="32" max="32" width="28.140625" style="0" customWidth="1"/>
    <col min="36" max="36" width="9.140625" style="16" customWidth="1"/>
  </cols>
  <sheetData>
    <row r="1" spans="1:24" ht="26.25">
      <c r="A1" s="28" t="s">
        <v>62</v>
      </c>
      <c r="B1" s="12" t="s">
        <v>55</v>
      </c>
      <c r="X1" s="10" t="s">
        <v>60</v>
      </c>
    </row>
    <row r="2" spans="1:31" ht="26.25">
      <c r="A2" t="s">
        <v>33</v>
      </c>
      <c r="B2" s="12" t="s">
        <v>67</v>
      </c>
      <c r="X2" s="10" t="s">
        <v>60</v>
      </c>
      <c r="AE2" s="10" t="s">
        <v>44</v>
      </c>
    </row>
    <row r="3" spans="1:24" ht="12.75">
      <c r="A3" t="s">
        <v>0</v>
      </c>
      <c r="B3" s="3"/>
      <c r="X3" s="10" t="s">
        <v>60</v>
      </c>
    </row>
    <row r="4" spans="1:24" ht="12.75">
      <c r="A4" t="s">
        <v>1</v>
      </c>
      <c r="B4" s="3"/>
      <c r="X4" s="10" t="s">
        <v>60</v>
      </c>
    </row>
    <row r="5" spans="1:24" ht="12.75">
      <c r="A5" t="s">
        <v>37</v>
      </c>
      <c r="B5" s="3"/>
      <c r="X5" s="10" t="s">
        <v>60</v>
      </c>
    </row>
    <row r="6" spans="1:24" ht="12.75">
      <c r="A6" t="s">
        <v>26</v>
      </c>
      <c r="B6" s="3"/>
      <c r="X6" s="10" t="s">
        <v>60</v>
      </c>
    </row>
    <row r="7" spans="2:32" ht="42.75" customHeight="1">
      <c r="B7" s="27" t="s">
        <v>40</v>
      </c>
      <c r="X7" s="10" t="s">
        <v>60</v>
      </c>
      <c r="AD7" s="1" t="s">
        <v>32</v>
      </c>
      <c r="AF7" t="s">
        <v>43</v>
      </c>
    </row>
    <row r="8" spans="1:32" ht="12.75">
      <c r="A8" s="7" t="str">
        <f aca="true" t="shared" si="0" ref="A8:A66">IF(AD8="x",AE8,"")</f>
        <v>A konferencia rendezője:</v>
      </c>
      <c r="B8" s="3" t="str">
        <f>IF(AF8="","",AF8)</f>
        <v>ELTE TÁTK OITK - MSZT OSZ</v>
      </c>
      <c r="X8" s="10" t="s">
        <v>60</v>
      </c>
      <c r="AD8" s="1" t="s">
        <v>32</v>
      </c>
      <c r="AE8" t="s">
        <v>2</v>
      </c>
      <c r="AF8" s="11" t="s">
        <v>63</v>
      </c>
    </row>
    <row r="9" spans="1:32" ht="15.75">
      <c r="A9" s="7" t="str">
        <f t="shared" si="0"/>
        <v>A konferencia címe:</v>
      </c>
      <c r="B9" s="3" t="str">
        <f aca="true" t="shared" si="1" ref="B9:B17">IF(AF9="","",AF9)</f>
        <v>Társadalomtudományok és bölcsészettudományok a 20-21. században - empírikus megközelítések</v>
      </c>
      <c r="X9" s="10" t="s">
        <v>60</v>
      </c>
      <c r="AD9" s="1" t="s">
        <v>32</v>
      </c>
      <c r="AE9" t="s">
        <v>3</v>
      </c>
      <c r="AF9" s="14" t="s">
        <v>68</v>
      </c>
    </row>
    <row r="10" spans="1:32" ht="12.75">
      <c r="A10" s="7">
        <f t="shared" si="0"/>
      </c>
      <c r="B10" s="3">
        <f t="shared" si="1"/>
      </c>
      <c r="X10" s="10" t="s">
        <v>60</v>
      </c>
      <c r="AE10" t="s">
        <v>4</v>
      </c>
      <c r="AF10" s="11"/>
    </row>
    <row r="11" spans="1:32" ht="12.75">
      <c r="A11" s="7">
        <f t="shared" si="0"/>
      </c>
      <c r="B11" s="3">
        <f t="shared" si="1"/>
      </c>
      <c r="X11" s="10" t="s">
        <v>60</v>
      </c>
      <c r="AE11" t="s">
        <v>5</v>
      </c>
      <c r="AF11" s="11"/>
    </row>
    <row r="12" spans="1:32" ht="12.75">
      <c r="A12" s="7" t="str">
        <f t="shared" si="0"/>
        <v>A konferenciát vendégül látó intézmény:</v>
      </c>
      <c r="B12" s="3" t="str">
        <f t="shared" si="1"/>
        <v>Wesley János Lelkészképző Főiskola</v>
      </c>
      <c r="X12" s="10" t="s">
        <v>60</v>
      </c>
      <c r="AD12" s="1" t="s">
        <v>32</v>
      </c>
      <c r="AE12" t="s">
        <v>45</v>
      </c>
      <c r="AF12" s="11" t="s">
        <v>51</v>
      </c>
    </row>
    <row r="13" spans="1:32" ht="12.75">
      <c r="A13" s="7" t="str">
        <f t="shared" si="0"/>
        <v>A konferencia helyszíne:</v>
      </c>
      <c r="B13" s="3" t="str">
        <f t="shared" si="1"/>
        <v>Bp VIII Dankó u 11 Fszt, Kline terem</v>
      </c>
      <c r="X13" s="10" t="s">
        <v>60</v>
      </c>
      <c r="AD13" s="1" t="s">
        <v>32</v>
      </c>
      <c r="AE13" t="s">
        <v>6</v>
      </c>
      <c r="AF13" s="11" t="s">
        <v>46</v>
      </c>
    </row>
    <row r="14" spans="1:32" ht="12.75">
      <c r="A14" s="7" t="str">
        <f t="shared" si="0"/>
        <v>A konferencia időpontja:</v>
      </c>
      <c r="B14" s="3">
        <f t="shared" si="1"/>
      </c>
      <c r="X14" s="10" t="s">
        <v>60</v>
      </c>
      <c r="AD14" s="1" t="s">
        <v>32</v>
      </c>
      <c r="AE14" t="s">
        <v>7</v>
      </c>
      <c r="AF14" s="11"/>
    </row>
    <row r="15" spans="1:32" ht="12.75" customHeight="1">
      <c r="A15" s="7" t="str">
        <f>IF(B16="","A konf napja:","1.nap")</f>
        <v>1.nap</v>
      </c>
      <c r="B15" s="3" t="str">
        <f t="shared" si="1"/>
        <v>2014 december 15</v>
      </c>
      <c r="X15" s="10" t="s">
        <v>60</v>
      </c>
      <c r="AD15" s="1" t="s">
        <v>32</v>
      </c>
      <c r="AE15" t="s">
        <v>29</v>
      </c>
      <c r="AF15" s="13" t="s">
        <v>52</v>
      </c>
    </row>
    <row r="16" spans="1:32" ht="12.75" customHeight="1">
      <c r="A16" s="7" t="str">
        <f t="shared" si="0"/>
        <v>2. nap</v>
      </c>
      <c r="B16" s="3" t="str">
        <f t="shared" si="1"/>
        <v>2014 december 16</v>
      </c>
      <c r="X16" s="10" t="s">
        <v>60</v>
      </c>
      <c r="AD16" s="1" t="s">
        <v>32</v>
      </c>
      <c r="AE16" t="s">
        <v>27</v>
      </c>
      <c r="AF16" s="13" t="s">
        <v>53</v>
      </c>
    </row>
    <row r="17" spans="1:32" ht="12.75" customHeight="1">
      <c r="A17" s="7">
        <f t="shared" si="0"/>
      </c>
      <c r="B17" s="3">
        <f t="shared" si="1"/>
      </c>
      <c r="X17" s="10" t="s">
        <v>60</v>
      </c>
      <c r="AE17" t="s">
        <v>28</v>
      </c>
      <c r="AF17" s="11"/>
    </row>
    <row r="18" spans="2:30" ht="16.5" customHeight="1">
      <c r="B18" s="3"/>
      <c r="X18" s="10" t="s">
        <v>60</v>
      </c>
      <c r="AD18" s="1" t="s">
        <v>32</v>
      </c>
    </row>
    <row r="19" spans="1:31" ht="12.75">
      <c r="A19" s="7" t="str">
        <f t="shared" si="0"/>
        <v>A pontos időpontokat kérem a konferencia nyilvános honlapján kisérje figyelemmel!</v>
      </c>
      <c r="B19" s="3"/>
      <c r="X19" s="10" t="s">
        <v>60</v>
      </c>
      <c r="AD19" s="1" t="s">
        <v>32</v>
      </c>
      <c r="AE19" t="s">
        <v>42</v>
      </c>
    </row>
    <row r="20" spans="2:30" ht="12.75">
      <c r="B20" s="3"/>
      <c r="X20" s="10" t="s">
        <v>60</v>
      </c>
      <c r="AD20" s="1" t="s">
        <v>32</v>
      </c>
    </row>
    <row r="21" spans="1:31" ht="25.5">
      <c r="A21" s="7" t="str">
        <f t="shared" si="0"/>
        <v>A NYILVÁNOS HONLAP ÉS A KIKÜLDENDŐ PROGRAM SZÁMÁRA ADJA MEG KÉREM AZ ALÁBBI ADATOKAT:</v>
      </c>
      <c r="B21" s="3"/>
      <c r="X21" s="10" t="s">
        <v>60</v>
      </c>
      <c r="AD21" s="1" t="s">
        <v>32</v>
      </c>
      <c r="AE21" t="s">
        <v>30</v>
      </c>
    </row>
    <row r="22" spans="1:36" ht="12.75">
      <c r="A22" s="7" t="str">
        <f t="shared" si="0"/>
        <v>Az előadó neve:</v>
      </c>
      <c r="B22" s="2"/>
      <c r="C22" s="10" t="str">
        <f>IF(B22="","Ide kérjük mindenképpen írjon adatot"," ")</f>
        <v>Ide kérjük mindenképpen írjon adatot</v>
      </c>
      <c r="X22" s="10" t="s">
        <v>60</v>
      </c>
      <c r="AD22" s="1" t="s">
        <v>32</v>
      </c>
      <c r="AE22" t="s">
        <v>8</v>
      </c>
      <c r="AJ22" s="16">
        <f>IF(B22="",1,0)</f>
        <v>1</v>
      </c>
    </row>
    <row r="23" spans="1:31" ht="12.75">
      <c r="A23" s="7" t="str">
        <f t="shared" si="0"/>
        <v>Társelőadója, társelőadói vannak-e, ha igen kicsodák:</v>
      </c>
      <c r="B23" s="5"/>
      <c r="X23" s="10" t="s">
        <v>60</v>
      </c>
      <c r="AD23" s="1" t="s">
        <v>32</v>
      </c>
      <c r="AE23" t="s">
        <v>9</v>
      </c>
    </row>
    <row r="24" spans="1:36" ht="12.75">
      <c r="A24" s="7" t="str">
        <f t="shared" si="0"/>
        <v>Tudományos címet nevezzen meg: (MTA tagja, DSc, CSc/PhD, PhD jelölt, PhD hallgató, MA, BA, hallgató)</v>
      </c>
      <c r="B24" s="2"/>
      <c r="C24" s="10" t="str">
        <f>IF(B24="","Ide kérjük mindenképpen írjon adatot"," ")</f>
        <v>Ide kérjük mindenképpen írjon adatot</v>
      </c>
      <c r="X24" s="10" t="s">
        <v>60</v>
      </c>
      <c r="AD24" s="1" t="s">
        <v>32</v>
      </c>
      <c r="AE24" t="s">
        <v>38</v>
      </c>
      <c r="AJ24" s="16">
        <f>IF(B24="",1,0)</f>
        <v>1</v>
      </c>
    </row>
    <row r="25" spans="1:36" ht="25.5">
      <c r="A25" s="7" t="str">
        <f t="shared" si="0"/>
        <v>Max két intézményt, betűszóval nevezzen meg, ahogyan a programban szerepeltetni kívánja (Pld: ELTE, WJLF, CEU):</v>
      </c>
      <c r="B25" s="2"/>
      <c r="C25" s="10" t="str">
        <f>IF(B25="","Ide kérjük mindenképpen írjon adatot"," ")</f>
        <v>Ide kérjük mindenképpen írjon adatot</v>
      </c>
      <c r="X25" s="10" t="s">
        <v>60</v>
      </c>
      <c r="AD25" s="1" t="s">
        <v>32</v>
      </c>
      <c r="AE25" t="s">
        <v>31</v>
      </c>
      <c r="AJ25" s="16">
        <f>IF(B25="",1,0)</f>
        <v>1</v>
      </c>
    </row>
    <row r="26" spans="1:31" ht="12.75">
      <c r="A26" s="7" t="str">
        <f t="shared" si="0"/>
        <v>Kizárólag külföldi intézmény megnevezésekor kérünk városnevet is</v>
      </c>
      <c r="B26" s="5"/>
      <c r="X26" s="10" t="s">
        <v>60</v>
      </c>
      <c r="AD26" s="1" t="s">
        <v>32</v>
      </c>
      <c r="AE26" t="s">
        <v>41</v>
      </c>
    </row>
    <row r="27" spans="1:36" ht="25.5">
      <c r="A27" s="7" t="str">
        <f t="shared" si="0"/>
        <v>Beosztást, maximum kettőt nevezzen meg,  ahogyan a programban szerepeltetni kívánja (pl egyetemi tanár, főiskolai tanársegéd stb):</v>
      </c>
      <c r="B27" s="2"/>
      <c r="C27" s="10" t="str">
        <f>IF(B27="","Ide kérjük mindenképpen írjon adatot"," ")</f>
        <v>Ide kérjük mindenképpen írjon adatot</v>
      </c>
      <c r="X27" s="10" t="s">
        <v>60</v>
      </c>
      <c r="AD27" s="1" t="s">
        <v>32</v>
      </c>
      <c r="AE27" t="s">
        <v>10</v>
      </c>
      <c r="AJ27" s="16">
        <f>IF(B27="",1,0)</f>
        <v>1</v>
      </c>
    </row>
    <row r="28" spans="1:36" ht="12.75">
      <c r="A28" s="7" t="str">
        <f t="shared" si="0"/>
        <v>Az előadás címe:</v>
      </c>
      <c r="B28" s="2"/>
      <c r="C28" s="10" t="str">
        <f>IF(B28="","Ide kérjük mindenképpen írjon adatot"," ")</f>
        <v>Ide kérjük mindenképpen írjon adatot</v>
      </c>
      <c r="X28" s="10" t="s">
        <v>60</v>
      </c>
      <c r="AD28" s="1" t="s">
        <v>32</v>
      </c>
      <c r="AE28" t="s">
        <v>11</v>
      </c>
      <c r="AJ28" s="16">
        <f>IF(B28="",1,0)</f>
        <v>1</v>
      </c>
    </row>
    <row r="29" spans="1:31" ht="12.75">
      <c r="A29" s="7" t="str">
        <f t="shared" si="0"/>
        <v>Az előadás alcíme (nem kötelező):</v>
      </c>
      <c r="B29" s="5"/>
      <c r="X29" s="10" t="s">
        <v>60</v>
      </c>
      <c r="AD29" s="1" t="s">
        <v>32</v>
      </c>
      <c r="AE29" t="s">
        <v>12</v>
      </c>
    </row>
    <row r="30" spans="2:30" ht="12.75">
      <c r="B30" s="3"/>
      <c r="X30" s="10" t="s">
        <v>60</v>
      </c>
      <c r="AD30" s="1" t="s">
        <v>32</v>
      </c>
    </row>
    <row r="31" spans="1:31" ht="12.75">
      <c r="A31" s="7" t="str">
        <f t="shared" si="0"/>
        <v>Abstract - csak a rendezők számára lesz látható!</v>
      </c>
      <c r="B31" s="3"/>
      <c r="X31" s="10" t="s">
        <v>60</v>
      </c>
      <c r="AD31" s="1" t="s">
        <v>32</v>
      </c>
      <c r="AE31" t="s">
        <v>59</v>
      </c>
    </row>
    <row r="32" spans="1:36" ht="150.75" customHeight="1">
      <c r="A32" s="17" t="str">
        <f t="shared" si="0"/>
        <v>900-1100 karakteres abstract, amely mindenképpen tartalmazza, hogy milyen objektivációkat (pl. évek, időtartam, publikációszám, terjedelem, idézettség, társadalmi háttér, felekezeti, etnikai, nemi, regionális arányok stb) használ az előadás a választott téma bemutatásához</v>
      </c>
      <c r="B32" s="15"/>
      <c r="C32" s="18" t="str">
        <f>IF(B32="","Ide kérjük mindenképpen írjon adatot"," ")</f>
        <v>Ide kérjük mindenképpen írjon adatot</v>
      </c>
      <c r="X32" s="10" t="s">
        <v>60</v>
      </c>
      <c r="AD32" s="1" t="s">
        <v>32</v>
      </c>
      <c r="AE32" t="s">
        <v>58</v>
      </c>
      <c r="AJ32" s="16">
        <f>IF(B32="",1,0)</f>
        <v>1</v>
      </c>
    </row>
    <row r="33" spans="2:30" ht="12.75">
      <c r="B33" s="3"/>
      <c r="X33" s="10" t="s">
        <v>60</v>
      </c>
      <c r="AD33" s="1" t="s">
        <v>32</v>
      </c>
    </row>
    <row r="34" spans="1:31" ht="25.5">
      <c r="A34" s="7" t="str">
        <f t="shared" si="0"/>
        <v>CSAK A KONFERENCIA RENDEZŐI SZÁMÁRA KÉRJÜK AZ ALÁBBI ADATOKAT (Az alábbi információkat nem osztjuk meg a nyilvánossággal)</v>
      </c>
      <c r="B34" s="3"/>
      <c r="X34" s="10" t="s">
        <v>60</v>
      </c>
      <c r="AD34" s="1" t="s">
        <v>32</v>
      </c>
      <c r="AE34" t="s">
        <v>20</v>
      </c>
    </row>
    <row r="35" spans="2:30" ht="12.75">
      <c r="B35" s="3"/>
      <c r="X35" s="10" t="s">
        <v>60</v>
      </c>
      <c r="AD35" s="1" t="s">
        <v>32</v>
      </c>
    </row>
    <row r="36" spans="1:31" ht="25.5">
      <c r="A36" s="7" t="str">
        <f t="shared" si="0"/>
        <v>A konferencián rendelkezésre áll win7-tel és office szal felszerelt számítógép, kivetítővel. Van e másra szüksége? (Pl internetkapcsolat, filmvetités stb)</v>
      </c>
      <c r="B36" s="5"/>
      <c r="X36" s="10" t="s">
        <v>60</v>
      </c>
      <c r="AD36" s="1" t="s">
        <v>32</v>
      </c>
      <c r="AE36" t="s">
        <v>56</v>
      </c>
    </row>
    <row r="37" spans="1:36" ht="12.75">
      <c r="A37" s="7" t="str">
        <f t="shared" si="0"/>
        <v>Van-e kifogása az ellen, hogy előadását videora rögzítjük?</v>
      </c>
      <c r="B37" s="2"/>
      <c r="C37" s="10" t="str">
        <f>IF(B37="","Ide kérjük mindenképpen írjon adatot"," ")</f>
        <v>Ide kérjük mindenképpen írjon adatot</v>
      </c>
      <c r="X37" s="10" t="s">
        <v>60</v>
      </c>
      <c r="AD37" s="1" t="s">
        <v>32</v>
      </c>
      <c r="AE37" t="s">
        <v>13</v>
      </c>
      <c r="AJ37" s="16">
        <f>IF(B37="",1,0)</f>
        <v>1</v>
      </c>
    </row>
    <row r="38" spans="1:36" ht="25.5">
      <c r="A38" s="7" t="str">
        <f t="shared" si="0"/>
        <v>Ha nem volt kifogása a rögzítés ellen, kérem nyilatkozzon elfogadja-e, ha a konferencia anyaga részeként előadása később az internetre kerül?</v>
      </c>
      <c r="B38" s="2"/>
      <c r="C38" s="10" t="str">
        <f>IF(B38="","Ide kérjük mindenképpen írjon adatot"," ")</f>
        <v>Ide kérjük mindenképpen írjon adatot</v>
      </c>
      <c r="X38" s="10" t="s">
        <v>60</v>
      </c>
      <c r="AD38" s="1" t="s">
        <v>32</v>
      </c>
      <c r="AE38" t="s">
        <v>17</v>
      </c>
      <c r="AJ38" s="16">
        <f>IF(B38="",1,0)</f>
        <v>1</v>
      </c>
    </row>
    <row r="39" spans="1:36" ht="25.5">
      <c r="A39" s="7" t="str">
        <f t="shared" si="0"/>
        <v>A viták során szintén készül videofelvétel. Ha kifejezetten kívánja, az Ön előadásának vitája alatt a videokamerát kikapcsoljuk, kérem jelezze itt, ha kívánja, vagy hogy nincs ellene kifogása</v>
      </c>
      <c r="B39" s="2"/>
      <c r="C39" s="10" t="str">
        <f>IF(B39="","Ide kérjük mindenképpen írjon adatot"," ")</f>
        <v>Ide kérjük mindenképpen írjon adatot</v>
      </c>
      <c r="X39" s="10" t="s">
        <v>60</v>
      </c>
      <c r="AD39" s="1" t="s">
        <v>32</v>
      </c>
      <c r="AE39" t="s">
        <v>57</v>
      </c>
      <c r="AJ39" s="16">
        <f>IF(B39="",1,0)</f>
        <v>1</v>
      </c>
    </row>
    <row r="40" spans="2:24" ht="12.75">
      <c r="B40" s="6"/>
      <c r="X40" s="10" t="s">
        <v>60</v>
      </c>
    </row>
    <row r="41" spans="1:31" ht="25.5">
      <c r="A41" s="7" t="str">
        <f t="shared" si="0"/>
        <v>A konferencia szervezői osztják be az előadásokat. Lehetőséget szeretnénk biztosítani, hogy jelezze, ha bizonyos idősávokban nem ér rá.</v>
      </c>
      <c r="B41" s="6"/>
      <c r="X41" s="10" t="s">
        <v>60</v>
      </c>
      <c r="AD41" s="1" t="s">
        <v>32</v>
      </c>
      <c r="AE41" t="s">
        <v>14</v>
      </c>
    </row>
    <row r="42" spans="1:31" ht="12.75">
      <c r="A42" s="7" t="str">
        <f t="shared" si="0"/>
        <v>Tegyen x-et oda ahol nem ér rá</v>
      </c>
      <c r="B42" s="6"/>
      <c r="X42" s="10" t="s">
        <v>60</v>
      </c>
      <c r="AD42" s="1" t="s">
        <v>32</v>
      </c>
      <c r="AE42" t="s">
        <v>15</v>
      </c>
    </row>
    <row r="43" spans="1:31" ht="12.75">
      <c r="A43" s="7" t="str">
        <f t="shared" si="0"/>
        <v>2014 december 15 9 és 13 között</v>
      </c>
      <c r="B43" s="5"/>
      <c r="C43" s="10">
        <f>IF(B43="","","EBBEN AZ+43:43IDŐPONTBAN NEM ÉREK RÁ!")</f>
      </c>
      <c r="D43" s="10"/>
      <c r="X43" s="10" t="s">
        <v>60</v>
      </c>
      <c r="AB43" t="str">
        <f>IF(AF15="","",AC43)</f>
        <v>9 és 13 között</v>
      </c>
      <c r="AC43" t="s">
        <v>64</v>
      </c>
      <c r="AD43" s="1" t="s">
        <v>32</v>
      </c>
      <c r="AE43" t="str">
        <f>CONCATENATE(B15," ",AB43)</f>
        <v>2014 december 15 9 és 13 között</v>
      </c>
    </row>
    <row r="44" spans="1:31" ht="12.75">
      <c r="A44" s="7" t="str">
        <f t="shared" si="0"/>
        <v>2014 december 15 13 és 16 között</v>
      </c>
      <c r="B44" s="5"/>
      <c r="C44" s="10">
        <f aca="true" t="shared" si="2" ref="C44:C51">IF(B44="","","EBBEN AZ+43:43IDŐPONTBAN NEM ÉREK RÁ!")</f>
      </c>
      <c r="D44" s="10"/>
      <c r="X44" s="10" t="s">
        <v>60</v>
      </c>
      <c r="AB44" t="str">
        <f>IF(AF15="","",AC44)</f>
        <v>13 és 16 között</v>
      </c>
      <c r="AC44" t="s">
        <v>65</v>
      </c>
      <c r="AD44" s="1" t="s">
        <v>32</v>
      </c>
      <c r="AE44" t="str">
        <f>CONCATENATE(B15," ",AB44)</f>
        <v>2014 december 15 13 és 16 között</v>
      </c>
    </row>
    <row r="45" spans="1:31" ht="12.75">
      <c r="A45" s="7" t="str">
        <f t="shared" si="0"/>
        <v>2014 december 15 16 és 20 között</v>
      </c>
      <c r="B45" s="5"/>
      <c r="C45" s="10">
        <f t="shared" si="2"/>
      </c>
      <c r="D45" s="10"/>
      <c r="X45" s="10" t="s">
        <v>60</v>
      </c>
      <c r="AB45" t="str">
        <f>IF(AF15="","",AC45)</f>
        <v>16 és 20 között</v>
      </c>
      <c r="AC45" t="s">
        <v>66</v>
      </c>
      <c r="AD45" s="1" t="s">
        <v>32</v>
      </c>
      <c r="AE45" t="str">
        <f>CONCATENATE(B15," ",AB45)</f>
        <v>2014 december 15 16 és 20 között</v>
      </c>
    </row>
    <row r="46" spans="1:31" ht="12.75">
      <c r="A46" s="7" t="str">
        <f t="shared" si="0"/>
        <v>2014 december 16 9 és 13 között</v>
      </c>
      <c r="B46" s="5"/>
      <c r="C46" s="10">
        <f t="shared" si="2"/>
      </c>
      <c r="D46" s="10"/>
      <c r="X46" s="10" t="s">
        <v>60</v>
      </c>
      <c r="AB46" t="str">
        <f>IF(AF16="","",AC46)</f>
        <v>9 és 13 között</v>
      </c>
      <c r="AC46" t="s">
        <v>64</v>
      </c>
      <c r="AD46" s="1" t="s">
        <v>32</v>
      </c>
      <c r="AE46" t="str">
        <f>CONCATENATE(B16," ",AB46)</f>
        <v>2014 december 16 9 és 13 között</v>
      </c>
    </row>
    <row r="47" spans="1:31" ht="12.75">
      <c r="A47" s="7" t="str">
        <f t="shared" si="0"/>
        <v>2014 december 16 13 és 16 között</v>
      </c>
      <c r="B47" s="5"/>
      <c r="C47" s="10">
        <f t="shared" si="2"/>
      </c>
      <c r="D47" s="10"/>
      <c r="X47" s="10" t="s">
        <v>60</v>
      </c>
      <c r="AB47" t="str">
        <f>IF(AF16="","",AC47)</f>
        <v>13 és 16 között</v>
      </c>
      <c r="AC47" t="s">
        <v>65</v>
      </c>
      <c r="AD47" s="1" t="s">
        <v>32</v>
      </c>
      <c r="AE47" t="str">
        <f>CONCATENATE(B16," ",AB47)</f>
        <v>2014 december 16 13 és 16 között</v>
      </c>
    </row>
    <row r="48" spans="1:31" ht="12" customHeight="1">
      <c r="A48" s="7" t="str">
        <f t="shared" si="0"/>
        <v>2014 december 16 16 és 20 között</v>
      </c>
      <c r="B48" s="5"/>
      <c r="C48" s="10">
        <f t="shared" si="2"/>
      </c>
      <c r="D48" s="10"/>
      <c r="X48" s="10" t="s">
        <v>60</v>
      </c>
      <c r="AB48" t="str">
        <f>IF(AF16="","",AC48)</f>
        <v>16 és 20 között</v>
      </c>
      <c r="AC48" t="s">
        <v>66</v>
      </c>
      <c r="AD48" s="1" t="s">
        <v>32</v>
      </c>
      <c r="AE48" t="str">
        <f>CONCATENATE(B16," ",AB48)</f>
        <v>2014 december 16 16 és 20 között</v>
      </c>
    </row>
    <row r="49" spans="1:31" ht="3.75" customHeight="1">
      <c r="A49" s="7" t="str">
        <f t="shared" si="0"/>
        <v> </v>
      </c>
      <c r="B49" s="5"/>
      <c r="C49" s="10">
        <f t="shared" si="2"/>
      </c>
      <c r="D49" s="10"/>
      <c r="X49" s="10" t="s">
        <v>60</v>
      </c>
      <c r="AB49">
        <f>IF(AF17="","",AC49)</f>
      </c>
      <c r="AC49" t="s">
        <v>47</v>
      </c>
      <c r="AD49" s="1" t="s">
        <v>32</v>
      </c>
      <c r="AE49" t="str">
        <f>CONCATENATE(B17," ",AB49)</f>
        <v> </v>
      </c>
    </row>
    <row r="50" spans="1:31" ht="3.75" customHeight="1">
      <c r="A50" s="7" t="str">
        <f t="shared" si="0"/>
        <v> </v>
      </c>
      <c r="B50" s="5"/>
      <c r="C50" s="10">
        <f t="shared" si="2"/>
      </c>
      <c r="D50" s="10"/>
      <c r="X50" s="10" t="s">
        <v>60</v>
      </c>
      <c r="AB50">
        <f>IF(AF17="","",AC50)</f>
      </c>
      <c r="AC50" t="s">
        <v>48</v>
      </c>
      <c r="AD50" s="1" t="s">
        <v>32</v>
      </c>
      <c r="AE50" t="str">
        <f>CONCATENATE(B17," ",AB50)</f>
        <v> </v>
      </c>
    </row>
    <row r="51" spans="1:31" ht="3.75" customHeight="1">
      <c r="A51" s="7" t="str">
        <f t="shared" si="0"/>
        <v> </v>
      </c>
      <c r="B51" s="5"/>
      <c r="C51" s="10">
        <f t="shared" si="2"/>
      </c>
      <c r="D51" s="10" t="str">
        <f>IF(C51=0," ","EBBEN AZ IDŐPONTBAN NEM ÉREK RÁ!")</f>
        <v>EBBEN AZ IDŐPONTBAN NEM ÉREK RÁ!</v>
      </c>
      <c r="X51" s="10" t="s">
        <v>60</v>
      </c>
      <c r="AB51">
        <f>IF(AF17="","",AC51)</f>
      </c>
      <c r="AC51" t="s">
        <v>49</v>
      </c>
      <c r="AD51" s="1" t="s">
        <v>32</v>
      </c>
      <c r="AE51" t="str">
        <f>CONCATENATE(B17," ",AB51)</f>
        <v> </v>
      </c>
    </row>
    <row r="52" spans="2:24" ht="3.75" customHeight="1">
      <c r="B52" s="6"/>
      <c r="X52" s="10" t="s">
        <v>60</v>
      </c>
    </row>
    <row r="53" spans="1:31" ht="3.75" customHeight="1">
      <c r="A53" s="7">
        <f t="shared" si="0"/>
      </c>
      <c r="B53" s="6"/>
      <c r="X53" s="10" t="s">
        <v>60</v>
      </c>
      <c r="AE53" t="s">
        <v>16</v>
      </c>
    </row>
    <row r="54" spans="1:36" ht="3.75" customHeight="1">
      <c r="A54" s="7">
        <f t="shared" si="0"/>
      </c>
      <c r="B54" s="2" t="s">
        <v>32</v>
      </c>
      <c r="C54" s="10" t="str">
        <f>IF(B54="","Ide kérjük mindenképpen írjon adatot"," ")</f>
        <v> </v>
      </c>
      <c r="X54" s="10" t="s">
        <v>60</v>
      </c>
      <c r="AE54" t="s">
        <v>21</v>
      </c>
      <c r="AJ54" s="16">
        <f>IF(B54="",1,0)</f>
        <v>0</v>
      </c>
    </row>
    <row r="55" spans="1:36" ht="3.75" customHeight="1">
      <c r="A55" s="7">
        <f t="shared" si="0"/>
      </c>
      <c r="B55" s="2" t="s">
        <v>32</v>
      </c>
      <c r="C55" s="10" t="str">
        <f>IF(B55="","Ide kérjük mindenképpen írjon adatot"," ")</f>
        <v> </v>
      </c>
      <c r="X55" s="10" t="s">
        <v>60</v>
      </c>
      <c r="AE55" t="s">
        <v>22</v>
      </c>
      <c r="AJ55" s="16">
        <f>IF(B55="",1,0)</f>
        <v>0</v>
      </c>
    </row>
    <row r="56" spans="1:31" ht="3.75" customHeight="1">
      <c r="A56" s="7">
        <f t="shared" si="0"/>
      </c>
      <c r="B56" s="4"/>
      <c r="X56" s="10" t="s">
        <v>60</v>
      </c>
      <c r="AE56" t="s">
        <v>19</v>
      </c>
    </row>
    <row r="57" spans="1:36" ht="3.75" customHeight="1">
      <c r="A57" s="7">
        <f t="shared" si="0"/>
      </c>
      <c r="B57" s="2" t="s">
        <v>32</v>
      </c>
      <c r="C57" s="10" t="str">
        <f>IF(B57="","Ide kérjük mindenképpen írjon adatot"," ")</f>
        <v> </v>
      </c>
      <c r="X57" s="10" t="s">
        <v>60</v>
      </c>
      <c r="AE57" t="s">
        <v>18</v>
      </c>
      <c r="AJ57" s="16">
        <f>IF(B57="",1,0)</f>
        <v>0</v>
      </c>
    </row>
    <row r="58" spans="1:36" ht="3.75" customHeight="1">
      <c r="A58" s="7">
        <f t="shared" si="0"/>
      </c>
      <c r="B58" s="2" t="s">
        <v>32</v>
      </c>
      <c r="C58" s="10" t="str">
        <f>IF(B58="","Ide kérjük mindenképpen írjon adatot"," ")</f>
        <v> </v>
      </c>
      <c r="X58" s="10" t="s">
        <v>60</v>
      </c>
      <c r="AE58" t="s">
        <v>23</v>
      </c>
      <c r="AJ58" s="16">
        <f>IF(B58="",1,0)</f>
        <v>0</v>
      </c>
    </row>
    <row r="59" spans="1:36" s="23" customFormat="1" ht="24.75" customHeight="1">
      <c r="A59" s="20" t="str">
        <f t="shared" si="0"/>
        <v>Az Ön e-mail címe?</v>
      </c>
      <c r="B59" s="21"/>
      <c r="C59" s="22" t="str">
        <f>IF(B59="","Ide kérjük mindenképpen írjon adatot"," ")</f>
        <v>Ide kérjük mindenképpen írjon adatot</v>
      </c>
      <c r="X59" s="22" t="s">
        <v>60</v>
      </c>
      <c r="AD59" s="25" t="s">
        <v>32</v>
      </c>
      <c r="AE59" s="23" t="s">
        <v>25</v>
      </c>
      <c r="AJ59" s="24">
        <f>IF(B59="",1,0)</f>
        <v>1</v>
      </c>
    </row>
    <row r="60" spans="1:31" ht="12.75">
      <c r="A60" s="7" t="str">
        <f t="shared" si="0"/>
        <v>Van-e második, biztonsági e-mail címe?</v>
      </c>
      <c r="B60" s="5"/>
      <c r="X60" s="10" t="s">
        <v>60</v>
      </c>
      <c r="AD60" s="1" t="s">
        <v>32</v>
      </c>
      <c r="AE60" t="s">
        <v>24</v>
      </c>
    </row>
    <row r="61" spans="1:31" ht="25.5">
      <c r="A61" s="7" t="str">
        <f t="shared" si="0"/>
        <v>Rendkívüli helyzetben (a konferencia napján) előfordulhat, hogy mobiltelefonon kell értesítenünk  valamiről, pl, hogy előadását kicsit előbbre, vagy későbbre kellett tennünk stb. </v>
      </c>
      <c r="B61" s="4"/>
      <c r="X61" s="10" t="s">
        <v>60</v>
      </c>
      <c r="AD61" s="1" t="s">
        <v>32</v>
      </c>
      <c r="AE61" t="s">
        <v>61</v>
      </c>
    </row>
    <row r="62" spans="1:31" ht="12.75">
      <c r="A62" s="7" t="str">
        <f t="shared" si="0"/>
        <v> Ha kívánja, hogy ilyen helyzetben értesítsük, milyen mobil-számon érhetjük el?</v>
      </c>
      <c r="B62" s="5"/>
      <c r="X62" s="10" t="s">
        <v>60</v>
      </c>
      <c r="AD62" s="1" t="s">
        <v>32</v>
      </c>
      <c r="AE62" t="s">
        <v>39</v>
      </c>
    </row>
    <row r="63" spans="1:31" ht="18.75" customHeight="1">
      <c r="A63" s="7" t="str">
        <f t="shared" si="0"/>
        <v>Egyéb fontos közlendője van-e?</v>
      </c>
      <c r="B63" s="5"/>
      <c r="X63" s="10" t="s">
        <v>60</v>
      </c>
      <c r="AD63" s="1" t="s">
        <v>32</v>
      </c>
      <c r="AE63" t="s">
        <v>50</v>
      </c>
    </row>
    <row r="64" spans="2:24" ht="12.75">
      <c r="B64" s="6"/>
      <c r="X64" s="10" t="s">
        <v>60</v>
      </c>
    </row>
    <row r="65" spans="1:31" ht="12.75">
      <c r="A65" s="8" t="str">
        <f t="shared" si="0"/>
        <v>Figyelem:</v>
      </c>
      <c r="X65" s="10" t="s">
        <v>60</v>
      </c>
      <c r="AD65" s="1" t="s">
        <v>32</v>
      </c>
      <c r="AE65" t="s">
        <v>34</v>
      </c>
    </row>
    <row r="66" spans="1:31" ht="12.75">
      <c r="A66" s="8" t="str">
        <f t="shared" si="0"/>
        <v>Ha letöltötte ezt az excel- táblázatot, és kitöltötte, "mentés másként"</v>
      </c>
      <c r="X66" s="10" t="s">
        <v>60</v>
      </c>
      <c r="AD66" s="1" t="s">
        <v>32</v>
      </c>
      <c r="AE66" t="s">
        <v>35</v>
      </c>
    </row>
    <row r="67" spans="1:31" ht="12.75">
      <c r="A67" s="8" t="str">
        <f aca="true" t="shared" si="3" ref="A67:A130">IF(AD67="x",AE67,"")</f>
        <v>módon kell elmentenie és az így elmentett táblázatot küldheti el</v>
      </c>
      <c r="X67" s="10" t="s">
        <v>60</v>
      </c>
      <c r="AD67" s="1" t="s">
        <v>32</v>
      </c>
      <c r="AE67" t="s">
        <v>36</v>
      </c>
    </row>
    <row r="68" spans="1:31" ht="12.75">
      <c r="A68" s="19" t="str">
        <f t="shared" si="3"/>
        <v>e-mailben szucs.laszlo.gergely.wesz@gmail.com címre.</v>
      </c>
      <c r="X68" s="10" t="s">
        <v>60</v>
      </c>
      <c r="AD68" s="1" t="s">
        <v>32</v>
      </c>
      <c r="AE68" t="s">
        <v>54</v>
      </c>
    </row>
    <row r="69" spans="1:36" ht="23.25">
      <c r="A69" s="7">
        <f t="shared" si="3"/>
      </c>
      <c r="B69" s="26" t="str">
        <f>IF(AJ69=0,"Elmendheti és küldheti a filet!","Még nem minden sárga mezőt töltött ki!!!")</f>
        <v>Még nem minden sárga mezőt töltött ki!!!</v>
      </c>
      <c r="X69" s="10" t="s">
        <v>60</v>
      </c>
      <c r="AJ69" s="16">
        <f>SUM(AJ2:AJ68)</f>
        <v>10</v>
      </c>
    </row>
    <row r="70" ht="12.75">
      <c r="A70" s="7">
        <f t="shared" si="3"/>
      </c>
    </row>
    <row r="71" ht="12.75">
      <c r="A71" s="7">
        <f t="shared" si="3"/>
      </c>
    </row>
    <row r="72" ht="12.75">
      <c r="A72" s="7">
        <f t="shared" si="3"/>
      </c>
    </row>
    <row r="73" ht="12.75">
      <c r="A73" s="9">
        <f t="shared" si="3"/>
      </c>
    </row>
    <row r="74" ht="12.75">
      <c r="A74" s="9">
        <f t="shared" si="3"/>
      </c>
    </row>
    <row r="75" ht="12.75">
      <c r="A75" s="9">
        <f t="shared" si="3"/>
      </c>
    </row>
    <row r="76" ht="12.75">
      <c r="A76" s="9">
        <f t="shared" si="3"/>
      </c>
    </row>
    <row r="77" ht="12.75">
      <c r="A77" s="7">
        <f t="shared" si="3"/>
      </c>
    </row>
    <row r="78" ht="12.75">
      <c r="A78" s="7">
        <f t="shared" si="3"/>
      </c>
    </row>
    <row r="79" ht="12.75">
      <c r="A79" s="7">
        <f t="shared" si="3"/>
      </c>
    </row>
    <row r="80" ht="12.75">
      <c r="A80" s="7">
        <f t="shared" si="3"/>
      </c>
    </row>
    <row r="81" ht="12.75">
      <c r="A81" s="7">
        <f t="shared" si="3"/>
      </c>
    </row>
    <row r="82" ht="12.75">
      <c r="A82" s="7">
        <f t="shared" si="3"/>
      </c>
    </row>
    <row r="83" ht="12.75">
      <c r="A83" s="7">
        <f t="shared" si="3"/>
      </c>
    </row>
    <row r="84" ht="12.75">
      <c r="A84" s="7">
        <f t="shared" si="3"/>
      </c>
    </row>
    <row r="85" ht="12.75">
      <c r="A85" s="7">
        <f t="shared" si="3"/>
      </c>
    </row>
    <row r="86" ht="12.75">
      <c r="A86" s="7">
        <f t="shared" si="3"/>
      </c>
    </row>
    <row r="87" ht="12.75">
      <c r="A87" s="7">
        <f t="shared" si="3"/>
      </c>
    </row>
    <row r="88" ht="12.75">
      <c r="A88" s="7">
        <f t="shared" si="3"/>
      </c>
    </row>
    <row r="89" ht="12.75">
      <c r="A89" s="7">
        <f t="shared" si="3"/>
      </c>
    </row>
    <row r="90" ht="12.75">
      <c r="A90" s="7">
        <f t="shared" si="3"/>
      </c>
    </row>
    <row r="91" ht="12.75">
      <c r="A91" s="7">
        <f t="shared" si="3"/>
      </c>
    </row>
    <row r="92" ht="12.75">
      <c r="A92" s="7">
        <f t="shared" si="3"/>
      </c>
    </row>
    <row r="93" ht="12.75">
      <c r="A93" s="7">
        <f t="shared" si="3"/>
      </c>
    </row>
    <row r="94" ht="12.75">
      <c r="A94" s="7">
        <f t="shared" si="3"/>
      </c>
    </row>
    <row r="95" ht="12.75">
      <c r="A95" s="7">
        <f t="shared" si="3"/>
      </c>
    </row>
    <row r="96" ht="12.75">
      <c r="A96" s="7">
        <f t="shared" si="3"/>
      </c>
    </row>
    <row r="97" ht="12.75">
      <c r="A97" s="7">
        <f t="shared" si="3"/>
      </c>
    </row>
    <row r="98" ht="12.75">
      <c r="A98" s="7">
        <f t="shared" si="3"/>
      </c>
    </row>
    <row r="99" ht="12.75">
      <c r="A99" s="7">
        <f t="shared" si="3"/>
      </c>
    </row>
    <row r="100" ht="12.75">
      <c r="A100" s="7">
        <f t="shared" si="3"/>
      </c>
    </row>
    <row r="101" ht="12.75">
      <c r="A101" s="7">
        <f t="shared" si="3"/>
      </c>
    </row>
    <row r="102" ht="12.75">
      <c r="A102" s="7">
        <f t="shared" si="3"/>
      </c>
    </row>
    <row r="103" ht="12.75">
      <c r="A103" s="7">
        <f t="shared" si="3"/>
      </c>
    </row>
    <row r="104" ht="12.75">
      <c r="A104" s="7">
        <f t="shared" si="3"/>
      </c>
    </row>
    <row r="105" ht="12.75">
      <c r="A105" s="7">
        <f t="shared" si="3"/>
      </c>
    </row>
    <row r="106" ht="12.75">
      <c r="A106" s="7">
        <f t="shared" si="3"/>
      </c>
    </row>
    <row r="107" ht="12.75">
      <c r="A107" s="7">
        <f t="shared" si="3"/>
      </c>
    </row>
    <row r="108" ht="12.75">
      <c r="A108" s="7">
        <f t="shared" si="3"/>
      </c>
    </row>
    <row r="109" ht="12.75">
      <c r="A109" s="7">
        <f t="shared" si="3"/>
      </c>
    </row>
    <row r="110" ht="12.75">
      <c r="A110" s="7">
        <f t="shared" si="3"/>
      </c>
    </row>
    <row r="111" ht="12.75">
      <c r="A111" s="7">
        <f t="shared" si="3"/>
      </c>
    </row>
    <row r="112" ht="12.75">
      <c r="A112" s="7">
        <f t="shared" si="3"/>
      </c>
    </row>
    <row r="113" ht="12.75">
      <c r="A113" s="7">
        <f t="shared" si="3"/>
      </c>
    </row>
    <row r="114" ht="12.75">
      <c r="A114" s="7">
        <f t="shared" si="3"/>
      </c>
    </row>
    <row r="115" ht="12.75">
      <c r="A115" s="7">
        <f t="shared" si="3"/>
      </c>
    </row>
    <row r="116" ht="12.75">
      <c r="A116" s="7">
        <f t="shared" si="3"/>
      </c>
    </row>
    <row r="117" ht="12.75">
      <c r="A117" s="7">
        <f t="shared" si="3"/>
      </c>
    </row>
    <row r="118" ht="12.75">
      <c r="A118" s="7">
        <f t="shared" si="3"/>
      </c>
    </row>
    <row r="119" ht="12.75">
      <c r="A119" s="7">
        <f t="shared" si="3"/>
      </c>
    </row>
    <row r="120" ht="12.75">
      <c r="A120" s="7">
        <f t="shared" si="3"/>
      </c>
    </row>
    <row r="121" ht="12.75">
      <c r="A121" s="7">
        <f t="shared" si="3"/>
      </c>
    </row>
    <row r="122" ht="12.75">
      <c r="A122" s="7">
        <f t="shared" si="3"/>
      </c>
    </row>
    <row r="123" ht="12.75">
      <c r="A123" s="7">
        <f t="shared" si="3"/>
      </c>
    </row>
    <row r="124" ht="12.75">
      <c r="A124" s="7">
        <f t="shared" si="3"/>
      </c>
    </row>
    <row r="125" ht="12.75">
      <c r="A125" s="7">
        <f t="shared" si="3"/>
      </c>
    </row>
    <row r="126" ht="12.75">
      <c r="A126" s="7">
        <f t="shared" si="3"/>
      </c>
    </row>
    <row r="127" ht="12.75">
      <c r="A127" s="7">
        <f t="shared" si="3"/>
      </c>
    </row>
    <row r="128" ht="12.75">
      <c r="A128" s="7">
        <f t="shared" si="3"/>
      </c>
    </row>
    <row r="129" ht="12.75">
      <c r="A129" s="7">
        <f t="shared" si="3"/>
      </c>
    </row>
    <row r="130" ht="12.75">
      <c r="A130" s="7">
        <f t="shared" si="3"/>
      </c>
    </row>
    <row r="131" ht="12.75">
      <c r="A131" s="7">
        <f aca="true" t="shared" si="4" ref="A131:A194">IF(AD131="x",AE131,"")</f>
      </c>
    </row>
    <row r="132" ht="12.75">
      <c r="A132" s="7">
        <f t="shared" si="4"/>
      </c>
    </row>
    <row r="133" ht="12.75">
      <c r="A133" s="7">
        <f t="shared" si="4"/>
      </c>
    </row>
    <row r="134" ht="12.75">
      <c r="A134" s="7">
        <f t="shared" si="4"/>
      </c>
    </row>
    <row r="135" ht="12.75">
      <c r="A135" s="7">
        <f t="shared" si="4"/>
      </c>
    </row>
    <row r="136" ht="12.75">
      <c r="A136" s="7">
        <f t="shared" si="4"/>
      </c>
    </row>
    <row r="137" ht="12.75">
      <c r="A137" s="7">
        <f t="shared" si="4"/>
      </c>
    </row>
    <row r="138" ht="12.75">
      <c r="A138" s="7">
        <f t="shared" si="4"/>
      </c>
    </row>
    <row r="139" ht="12.75">
      <c r="A139" s="7">
        <f t="shared" si="4"/>
      </c>
    </row>
    <row r="140" ht="12.75">
      <c r="A140" s="7">
        <f t="shared" si="4"/>
      </c>
    </row>
    <row r="141" ht="12.75">
      <c r="A141" s="7">
        <f t="shared" si="4"/>
      </c>
    </row>
    <row r="142" ht="12.75">
      <c r="A142" s="7">
        <f t="shared" si="4"/>
      </c>
    </row>
    <row r="143" ht="12.75">
      <c r="A143" s="7">
        <f t="shared" si="4"/>
      </c>
    </row>
    <row r="144" ht="12.75">
      <c r="A144" s="7">
        <f t="shared" si="4"/>
      </c>
    </row>
    <row r="145" ht="12.75">
      <c r="A145" s="7">
        <f t="shared" si="4"/>
      </c>
    </row>
    <row r="146" ht="12.75">
      <c r="A146" s="7">
        <f t="shared" si="4"/>
      </c>
    </row>
    <row r="147" ht="12.75">
      <c r="A147" s="7">
        <f t="shared" si="4"/>
      </c>
    </row>
    <row r="148" ht="12.75">
      <c r="A148" s="7">
        <f t="shared" si="4"/>
      </c>
    </row>
    <row r="149" ht="12.75">
      <c r="A149" s="7">
        <f t="shared" si="4"/>
      </c>
    </row>
    <row r="150" ht="12.75">
      <c r="A150" s="7">
        <f t="shared" si="4"/>
      </c>
    </row>
    <row r="151" ht="12.75">
      <c r="A151" s="7">
        <f t="shared" si="4"/>
      </c>
    </row>
    <row r="152" ht="12.75">
      <c r="A152" s="7">
        <f t="shared" si="4"/>
      </c>
    </row>
    <row r="153" ht="12.75">
      <c r="A153" s="7">
        <f t="shared" si="4"/>
      </c>
    </row>
    <row r="154" ht="12.75">
      <c r="A154" s="7">
        <f t="shared" si="4"/>
      </c>
    </row>
    <row r="155" ht="12.75">
      <c r="A155" s="7">
        <f t="shared" si="4"/>
      </c>
    </row>
    <row r="156" ht="12.75">
      <c r="A156" s="7">
        <f t="shared" si="4"/>
      </c>
    </row>
    <row r="157" ht="12.75">
      <c r="A157" s="7">
        <f t="shared" si="4"/>
      </c>
    </row>
    <row r="158" ht="12.75">
      <c r="A158" s="7">
        <f t="shared" si="4"/>
      </c>
    </row>
    <row r="159" ht="12.75">
      <c r="A159" s="7">
        <f t="shared" si="4"/>
      </c>
    </row>
    <row r="160" ht="12.75">
      <c r="A160" s="7">
        <f t="shared" si="4"/>
      </c>
    </row>
    <row r="161" ht="12.75">
      <c r="A161" s="7">
        <f t="shared" si="4"/>
      </c>
    </row>
    <row r="162" ht="12.75">
      <c r="A162" s="7">
        <f t="shared" si="4"/>
      </c>
    </row>
    <row r="163" ht="12.75">
      <c r="A163" s="7">
        <f t="shared" si="4"/>
      </c>
    </row>
    <row r="164" ht="12.75">
      <c r="A164" s="7">
        <f t="shared" si="4"/>
      </c>
    </row>
    <row r="165" ht="12.75">
      <c r="A165" s="7">
        <f t="shared" si="4"/>
      </c>
    </row>
    <row r="166" ht="12.75">
      <c r="A166" s="7">
        <f t="shared" si="4"/>
      </c>
    </row>
    <row r="167" ht="12.75">
      <c r="A167" s="7">
        <f t="shared" si="4"/>
      </c>
    </row>
    <row r="168" ht="12.75">
      <c r="A168" s="7">
        <f t="shared" si="4"/>
      </c>
    </row>
    <row r="169" ht="12.75">
      <c r="A169" s="7">
        <f t="shared" si="4"/>
      </c>
    </row>
    <row r="170" ht="12.75">
      <c r="A170" s="7">
        <f t="shared" si="4"/>
      </c>
    </row>
    <row r="171" ht="12.75">
      <c r="A171" s="7">
        <f t="shared" si="4"/>
      </c>
    </row>
    <row r="172" ht="12.75">
      <c r="A172" s="7">
        <f t="shared" si="4"/>
      </c>
    </row>
    <row r="173" ht="12.75">
      <c r="A173" s="7">
        <f t="shared" si="4"/>
      </c>
    </row>
    <row r="174" ht="12.75">
      <c r="A174" s="7">
        <f t="shared" si="4"/>
      </c>
    </row>
    <row r="175" ht="12.75">
      <c r="A175" s="7">
        <f t="shared" si="4"/>
      </c>
    </row>
    <row r="176" ht="12.75">
      <c r="A176" s="7">
        <f t="shared" si="4"/>
      </c>
    </row>
    <row r="177" ht="12.75">
      <c r="A177" s="7">
        <f t="shared" si="4"/>
      </c>
    </row>
    <row r="178" ht="12.75">
      <c r="A178" s="7">
        <f t="shared" si="4"/>
      </c>
    </row>
    <row r="179" ht="12.75">
      <c r="A179" s="7">
        <f t="shared" si="4"/>
      </c>
    </row>
    <row r="180" ht="12.75">
      <c r="A180" s="7">
        <f t="shared" si="4"/>
      </c>
    </row>
    <row r="181" ht="12.75">
      <c r="A181" s="7">
        <f t="shared" si="4"/>
      </c>
    </row>
    <row r="182" ht="12.75">
      <c r="A182" s="7">
        <f t="shared" si="4"/>
      </c>
    </row>
    <row r="183" ht="12.75">
      <c r="A183" s="7">
        <f t="shared" si="4"/>
      </c>
    </row>
    <row r="184" ht="12.75">
      <c r="A184" s="7">
        <f t="shared" si="4"/>
      </c>
    </row>
    <row r="185" ht="12.75">
      <c r="A185" s="7">
        <f t="shared" si="4"/>
      </c>
    </row>
    <row r="186" ht="12.75">
      <c r="A186" s="7">
        <f t="shared" si="4"/>
      </c>
    </row>
    <row r="187" ht="12.75">
      <c r="A187" s="7">
        <f t="shared" si="4"/>
      </c>
    </row>
    <row r="188" ht="12.75">
      <c r="A188" s="7">
        <f t="shared" si="4"/>
      </c>
    </row>
    <row r="189" ht="12.75">
      <c r="A189" s="7">
        <f t="shared" si="4"/>
      </c>
    </row>
    <row r="190" ht="12.75">
      <c r="A190" s="7">
        <f t="shared" si="4"/>
      </c>
    </row>
    <row r="191" ht="12.75">
      <c r="A191" s="7">
        <f t="shared" si="4"/>
      </c>
    </row>
    <row r="192" ht="12.75">
      <c r="A192" s="7">
        <f t="shared" si="4"/>
      </c>
    </row>
    <row r="193" ht="12.75">
      <c r="A193" s="7">
        <f t="shared" si="4"/>
      </c>
    </row>
    <row r="194" ht="12.75">
      <c r="A194" s="7">
        <f t="shared" si="4"/>
      </c>
    </row>
    <row r="195" ht="12.75">
      <c r="A195" s="7">
        <f aca="true" t="shared" si="5" ref="A195:A258">IF(AD195="x",AE195,"")</f>
      </c>
    </row>
    <row r="196" ht="12.75">
      <c r="A196" s="7">
        <f t="shared" si="5"/>
      </c>
    </row>
    <row r="197" ht="12.75">
      <c r="A197" s="7">
        <f t="shared" si="5"/>
      </c>
    </row>
    <row r="198" ht="12.75">
      <c r="A198" s="7">
        <f t="shared" si="5"/>
      </c>
    </row>
    <row r="199" ht="12.75">
      <c r="A199" s="7">
        <f t="shared" si="5"/>
      </c>
    </row>
    <row r="200" ht="12.75">
      <c r="A200" s="7">
        <f t="shared" si="5"/>
      </c>
    </row>
    <row r="201" ht="12.75">
      <c r="A201" s="7">
        <f t="shared" si="5"/>
      </c>
    </row>
    <row r="202" ht="12.75">
      <c r="A202" s="7">
        <f t="shared" si="5"/>
      </c>
    </row>
    <row r="203" ht="12.75">
      <c r="A203" s="7">
        <f t="shared" si="5"/>
      </c>
    </row>
    <row r="204" ht="12.75">
      <c r="A204" s="7">
        <f t="shared" si="5"/>
      </c>
    </row>
    <row r="205" ht="12.75">
      <c r="A205" s="7">
        <f t="shared" si="5"/>
      </c>
    </row>
    <row r="206" ht="12.75">
      <c r="A206" s="7">
        <f t="shared" si="5"/>
      </c>
    </row>
    <row r="207" ht="12.75">
      <c r="A207" s="7">
        <f t="shared" si="5"/>
      </c>
    </row>
    <row r="208" ht="12.75">
      <c r="A208" s="7">
        <f t="shared" si="5"/>
      </c>
    </row>
    <row r="209" ht="12.75">
      <c r="A209" s="7">
        <f t="shared" si="5"/>
      </c>
    </row>
    <row r="210" ht="12.75">
      <c r="A210" s="7">
        <f t="shared" si="5"/>
      </c>
    </row>
    <row r="211" ht="12.75">
      <c r="A211" s="7">
        <f t="shared" si="5"/>
      </c>
    </row>
    <row r="212" ht="12.75">
      <c r="A212" s="7">
        <f t="shared" si="5"/>
      </c>
    </row>
    <row r="213" ht="12.75">
      <c r="A213" s="7">
        <f t="shared" si="5"/>
      </c>
    </row>
    <row r="214" ht="12.75">
      <c r="A214" s="7">
        <f t="shared" si="5"/>
      </c>
    </row>
    <row r="215" ht="12.75">
      <c r="A215" s="7">
        <f t="shared" si="5"/>
      </c>
    </row>
    <row r="216" ht="12.75">
      <c r="A216" s="7">
        <f t="shared" si="5"/>
      </c>
    </row>
    <row r="217" ht="12.75">
      <c r="A217" s="7">
        <f t="shared" si="5"/>
      </c>
    </row>
    <row r="218" ht="12.75">
      <c r="A218" s="7">
        <f t="shared" si="5"/>
      </c>
    </row>
    <row r="219" ht="12.75">
      <c r="A219" s="7">
        <f t="shared" si="5"/>
      </c>
    </row>
    <row r="220" ht="12.75">
      <c r="A220" s="7">
        <f t="shared" si="5"/>
      </c>
    </row>
    <row r="221" ht="12.75">
      <c r="A221" s="7">
        <f t="shared" si="5"/>
      </c>
    </row>
    <row r="222" ht="12.75">
      <c r="A222" s="7">
        <f t="shared" si="5"/>
      </c>
    </row>
    <row r="223" ht="12.75">
      <c r="A223" s="7">
        <f t="shared" si="5"/>
      </c>
    </row>
    <row r="224" ht="12.75">
      <c r="A224" s="7">
        <f t="shared" si="5"/>
      </c>
    </row>
    <row r="225" ht="12.75">
      <c r="A225" s="7">
        <f t="shared" si="5"/>
      </c>
    </row>
    <row r="226" ht="12.75">
      <c r="A226" s="7">
        <f t="shared" si="5"/>
      </c>
    </row>
    <row r="227" ht="12.75">
      <c r="A227" s="7">
        <f t="shared" si="5"/>
      </c>
    </row>
    <row r="228" ht="12.75">
      <c r="A228" s="7">
        <f t="shared" si="5"/>
      </c>
    </row>
    <row r="229" ht="12.75">
      <c r="A229" s="7">
        <f t="shared" si="5"/>
      </c>
    </row>
    <row r="230" ht="12.75">
      <c r="A230" s="7">
        <f t="shared" si="5"/>
      </c>
    </row>
    <row r="231" ht="12.75">
      <c r="A231" s="7">
        <f t="shared" si="5"/>
      </c>
    </row>
    <row r="232" ht="12.75">
      <c r="A232" s="7">
        <f t="shared" si="5"/>
      </c>
    </row>
    <row r="233" ht="12.75">
      <c r="A233" s="7">
        <f t="shared" si="5"/>
      </c>
    </row>
    <row r="234" ht="12.75">
      <c r="A234" s="7">
        <f t="shared" si="5"/>
      </c>
    </row>
    <row r="235" ht="12.75">
      <c r="A235" s="7">
        <f t="shared" si="5"/>
      </c>
    </row>
    <row r="236" ht="12.75">
      <c r="A236" s="7">
        <f t="shared" si="5"/>
      </c>
    </row>
    <row r="237" ht="12.75">
      <c r="A237" s="7">
        <f t="shared" si="5"/>
      </c>
    </row>
    <row r="238" ht="12.75">
      <c r="A238" s="7">
        <f t="shared" si="5"/>
      </c>
    </row>
    <row r="239" ht="12.75">
      <c r="A239" s="7">
        <f t="shared" si="5"/>
      </c>
    </row>
    <row r="240" ht="12.75">
      <c r="A240" s="7">
        <f t="shared" si="5"/>
      </c>
    </row>
    <row r="241" ht="12.75">
      <c r="A241" s="7">
        <f t="shared" si="5"/>
      </c>
    </row>
    <row r="242" ht="12.75">
      <c r="A242" s="7">
        <f t="shared" si="5"/>
      </c>
    </row>
    <row r="243" ht="12.75">
      <c r="A243" s="7">
        <f t="shared" si="5"/>
      </c>
    </row>
    <row r="244" ht="12.75">
      <c r="A244" s="7">
        <f t="shared" si="5"/>
      </c>
    </row>
    <row r="245" ht="12.75">
      <c r="A245" s="7">
        <f t="shared" si="5"/>
      </c>
    </row>
    <row r="246" ht="12.75">
      <c r="A246" s="7">
        <f t="shared" si="5"/>
      </c>
    </row>
    <row r="247" ht="12.75">
      <c r="A247" s="7">
        <f t="shared" si="5"/>
      </c>
    </row>
    <row r="248" ht="12.75">
      <c r="A248" s="7">
        <f t="shared" si="5"/>
      </c>
    </row>
    <row r="249" ht="12.75">
      <c r="A249" s="7">
        <f t="shared" si="5"/>
      </c>
    </row>
    <row r="250" ht="12.75">
      <c r="A250" s="7">
        <f t="shared" si="5"/>
      </c>
    </row>
    <row r="251" ht="12.75">
      <c r="A251" s="7">
        <f t="shared" si="5"/>
      </c>
    </row>
    <row r="252" ht="12.75">
      <c r="A252" s="7">
        <f t="shared" si="5"/>
      </c>
    </row>
    <row r="253" ht="12.75">
      <c r="A253" s="7">
        <f t="shared" si="5"/>
      </c>
    </row>
    <row r="254" ht="12.75">
      <c r="A254" s="7">
        <f t="shared" si="5"/>
      </c>
    </row>
    <row r="255" ht="12.75">
      <c r="A255" s="7">
        <f t="shared" si="5"/>
      </c>
    </row>
    <row r="256" ht="12.75">
      <c r="A256" s="7">
        <f t="shared" si="5"/>
      </c>
    </row>
    <row r="257" ht="12.75">
      <c r="A257" s="7">
        <f t="shared" si="5"/>
      </c>
    </row>
    <row r="258" ht="12.75">
      <c r="A258" s="7">
        <f t="shared" si="5"/>
      </c>
    </row>
    <row r="259" ht="12.75">
      <c r="A259" s="7">
        <f aca="true" t="shared" si="6" ref="A259:A282">IF(AD259="x",AE259,"")</f>
      </c>
    </row>
    <row r="260" ht="12.75">
      <c r="A260" s="7">
        <f t="shared" si="6"/>
      </c>
    </row>
    <row r="261" ht="12.75">
      <c r="A261" s="7">
        <f t="shared" si="6"/>
      </c>
    </row>
    <row r="262" ht="12.75">
      <c r="A262" s="7">
        <f t="shared" si="6"/>
      </c>
    </row>
    <row r="263" ht="12.75">
      <c r="A263" s="7">
        <f t="shared" si="6"/>
      </c>
    </row>
    <row r="264" ht="12.75">
      <c r="A264" s="7">
        <f t="shared" si="6"/>
      </c>
    </row>
    <row r="265" ht="12.75">
      <c r="A265" s="7">
        <f t="shared" si="6"/>
      </c>
    </row>
    <row r="266" ht="12.75">
      <c r="A266" s="7">
        <f t="shared" si="6"/>
      </c>
    </row>
    <row r="267" ht="12.75">
      <c r="A267" s="7">
        <f t="shared" si="6"/>
      </c>
    </row>
    <row r="268" ht="12.75">
      <c r="A268" s="7">
        <f t="shared" si="6"/>
      </c>
    </row>
    <row r="269" ht="12.75">
      <c r="A269" s="7">
        <f t="shared" si="6"/>
      </c>
    </row>
    <row r="270" ht="12.75">
      <c r="A270" s="7">
        <f t="shared" si="6"/>
      </c>
    </row>
    <row r="271" ht="12.75">
      <c r="A271" s="7">
        <f t="shared" si="6"/>
      </c>
    </row>
    <row r="272" ht="12.75">
      <c r="A272" s="7">
        <f t="shared" si="6"/>
      </c>
    </row>
    <row r="273" ht="12.75">
      <c r="A273" s="7">
        <f t="shared" si="6"/>
      </c>
    </row>
    <row r="274" ht="12.75">
      <c r="A274" s="7">
        <f t="shared" si="6"/>
      </c>
    </row>
    <row r="275" ht="12.75">
      <c r="A275" s="7">
        <f t="shared" si="6"/>
      </c>
    </row>
    <row r="276" ht="12.75">
      <c r="A276" s="7">
        <f t="shared" si="6"/>
      </c>
    </row>
    <row r="277" ht="12.75">
      <c r="A277" s="7">
        <f t="shared" si="6"/>
      </c>
    </row>
    <row r="278" ht="12.75">
      <c r="A278" s="7">
        <f t="shared" si="6"/>
      </c>
    </row>
    <row r="279" ht="12.75">
      <c r="A279" s="7">
        <f t="shared" si="6"/>
      </c>
    </row>
    <row r="280" ht="12.75">
      <c r="A280" s="7">
        <f t="shared" si="6"/>
      </c>
    </row>
    <row r="281" ht="12.75">
      <c r="A281" s="7">
        <f t="shared" si="6"/>
      </c>
    </row>
    <row r="282" ht="12.75">
      <c r="A282" s="7">
        <f t="shared" si="6"/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NPT</dc:creator>
  <cp:keywords/>
  <dc:description/>
  <cp:lastModifiedBy>Npt</cp:lastModifiedBy>
  <dcterms:created xsi:type="dcterms:W3CDTF">2011-07-23T04:49:11Z</dcterms:created>
  <dcterms:modified xsi:type="dcterms:W3CDTF">2014-04-02T10:47:58Z</dcterms:modified>
  <cp:category/>
  <cp:version/>
  <cp:contentType/>
  <cp:contentStatus/>
</cp:coreProperties>
</file>